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p\YandexDisk\Трековые гонки\15-16 IV этап\"/>
    </mc:Choice>
  </mc:AlternateContent>
  <bookViews>
    <workbookView xWindow="0" yWindow="0" windowWidth="20490" windowHeight="7695" activeTab="1"/>
  </bookViews>
  <sheets>
    <sheet name="Водители" sheetId="1" r:id="rId1"/>
    <sheet name="Команды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11" i="2"/>
  <c r="D11" i="1"/>
  <c r="C17" i="2"/>
  <c r="C20" i="2"/>
  <c r="C23" i="2"/>
  <c r="C26" i="2"/>
  <c r="C29" i="2"/>
  <c r="C32" i="2"/>
  <c r="C35" i="2"/>
  <c r="C38" i="2"/>
  <c r="C14" i="2"/>
  <c r="C11" i="2"/>
  <c r="F9" i="2"/>
  <c r="D12" i="1"/>
  <c r="E12" i="1"/>
  <c r="F12" i="1"/>
  <c r="G12" i="1"/>
  <c r="D13" i="1"/>
  <c r="E13" i="1"/>
  <c r="F13" i="1"/>
  <c r="G13" i="1"/>
  <c r="D14" i="1"/>
  <c r="E14" i="1"/>
  <c r="F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G11" i="1"/>
  <c r="F11" i="1"/>
  <c r="E11" i="1"/>
  <c r="H9" i="1"/>
</calcChain>
</file>

<file path=xl/sharedStrings.xml><?xml version="1.0" encoding="utf-8"?>
<sst xmlns="http://schemas.openxmlformats.org/spreadsheetml/2006/main" count="79" uniqueCount="48">
  <si>
    <t>МИНИСТЕРСТВО СПОРТА РФ</t>
  </si>
  <si>
    <t>АВТОМОБИЛЬНЫЙ СПОРТ</t>
  </si>
  <si>
    <t>РОССИЙСКАЯ АВТОМОБИЛЬНАЯ ФЕДЕРАЦИЯ</t>
  </si>
  <si>
    <t>ХАБАРОВСКАЯ РЕГИОНАЛЬНАЯ ОБЩЕСТВЕННАЯ ОРГАНИЗАЦИЯ
"ХАБАРОВСКАЯ АВТОМОБИЛЬНАЯ ФЕДЕРАЦИЯ"</t>
  </si>
  <si>
    <t>г. Хабаровск</t>
  </si>
  <si>
    <t>пор. №</t>
  </si>
  <si>
    <t>Фамилия, имя водителя</t>
  </si>
  <si>
    <t>№ лицензии</t>
  </si>
  <si>
    <t>Регион</t>
  </si>
  <si>
    <t>Автомобиль</t>
  </si>
  <si>
    <t>Доп. данные</t>
  </si>
  <si>
    <t>СПИСОК ДОПУЩЕННЫХ ВОДИТЕЛЕЙ</t>
  </si>
  <si>
    <t>Команда, регион</t>
  </si>
  <si>
    <t>Главный судья</t>
  </si>
  <si>
    <t>Главный секретарь</t>
  </si>
  <si>
    <t>Спортивный комиссар</t>
  </si>
  <si>
    <t>Юлия Кельнер</t>
  </si>
  <si>
    <t>Александр Киняшов</t>
  </si>
  <si>
    <t>Леонид Утенков</t>
  </si>
  <si>
    <t>Дата и время публикации:</t>
  </si>
  <si>
    <t>Название команды</t>
  </si>
  <si>
    <t>Состав команды</t>
  </si>
  <si>
    <t>№ лицензии водителей</t>
  </si>
  <si>
    <t>СПИСОК ДОПУЩЕННЫХ КОМАНД</t>
  </si>
  <si>
    <t>IV ЭТАП ЧЕМПИОНАТА ХАБАРОВСКОГО КРАЯ В СПОРТИВНОЙ ДИСЦИПЛИНЕ ТРЕКОВЫЕ ГОНКИ "N-1600" (1660783811Л)</t>
  </si>
  <si>
    <t>Чернецких Андрей</t>
  </si>
  <si>
    <t>Шабалин Роман</t>
  </si>
  <si>
    <t>Надильный Алексей</t>
  </si>
  <si>
    <t>Верин Владимир</t>
  </si>
  <si>
    <t>Фомичёв Иван</t>
  </si>
  <si>
    <t>Иванов Владислав</t>
  </si>
  <si>
    <t>Козачук Антон</t>
  </si>
  <si>
    <t>Петренко Андрей</t>
  </si>
  <si>
    <t>Балаев Андрей</t>
  </si>
  <si>
    <t>Иванов Юрий</t>
  </si>
  <si>
    <t>Левин Александр</t>
  </si>
  <si>
    <t>Шаповалов Александр</t>
  </si>
  <si>
    <t>Языков Александр</t>
  </si>
  <si>
    <t>Эрих Константин</t>
  </si>
  <si>
    <t>Осиевский Антон</t>
  </si>
  <si>
    <t>Богунов Игорь</t>
  </si>
  <si>
    <t>Прокопович Сергей</t>
  </si>
  <si>
    <t>Прайд Хабаровск</t>
  </si>
  <si>
    <t>ХабАвтоРинг</t>
  </si>
  <si>
    <t>ТОГУ</t>
  </si>
  <si>
    <t>Комплект-Ралли</t>
  </si>
  <si>
    <t>Автомиг</t>
  </si>
  <si>
    <t>ЖБИ №4 им. В. И. Коновалова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</si>
</sst>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Open Sans"/>
      <family val="2"/>
      <charset val="204"/>
    </font>
    <font>
      <b/>
      <sz val="11"/>
      <color theme="1"/>
      <name val="Open Sans"/>
      <family val="2"/>
      <charset val="204"/>
    </font>
    <font>
      <b/>
      <sz val="10"/>
      <color theme="1"/>
      <name val="Open Sans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Open Sans"/>
      <family val="2"/>
      <charset val="204"/>
    </font>
    <font>
      <b/>
      <sz val="20"/>
      <color theme="1"/>
      <name val="Open Sans"/>
      <family val="2"/>
      <charset val="204"/>
    </font>
    <font>
      <sz val="20"/>
      <color theme="1"/>
      <name val="Calibri"/>
      <family val="2"/>
      <charset val="204"/>
      <scheme val="minor"/>
    </font>
    <font>
      <sz val="9"/>
      <color theme="1"/>
      <name val="Open Sans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0" fontId="9" fillId="0" borderId="0" xfId="0" applyFont="1"/>
    <xf numFmtId="22" fontId="9" fillId="0" borderId="0" xfId="0" applyNumberFormat="1" applyFont="1" applyAlignment="1">
      <alignment horizontal="center" vertical="center"/>
    </xf>
    <xf numFmtId="0" fontId="2" fillId="0" borderId="12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1" xfId="0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2</xdr:col>
      <xdr:colOff>463110</xdr:colOff>
      <xdr:row>6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209550"/>
          <a:ext cx="1072711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1072711</xdr:colOff>
      <xdr:row>6</xdr:row>
      <xdr:rowOff>19050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072711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pp/YandexDisk/&#1058;&#1088;&#1077;&#1082;&#1086;&#1074;&#1099;&#1077;%20&#1075;&#1086;&#1085;&#1082;&#1080;/&#1041;&#1044;%20&#1087;&#1086;%20&#1090;&#1088;&#1077;&#1082;&#1086;&#1074;&#1099;&#1084;%20&#1075;&#1086;&#1085;&#1082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 спортсменов"/>
      <sheetName val="БД команд"/>
    </sheetNames>
    <sheetDataSet>
      <sheetData sheetId="0">
        <row r="2">
          <cell r="B2" t="str">
            <v>Кнорозов Александр</v>
          </cell>
          <cell r="F2" t="str">
            <v>Хабаровск</v>
          </cell>
        </row>
        <row r="3">
          <cell r="B3" t="str">
            <v>Левин Александр</v>
          </cell>
          <cell r="D3" t="str">
            <v>Honda Civic</v>
          </cell>
          <cell r="F3" t="str">
            <v>Хабаровск</v>
          </cell>
          <cell r="G3" t="str">
            <v>D151619</v>
          </cell>
          <cell r="H3" t="str">
            <v>"Комплект-Ралли", Хабаровск</v>
          </cell>
        </row>
        <row r="4">
          <cell r="B4" t="str">
            <v>Назаратий Александр</v>
          </cell>
          <cell r="D4" t="str">
            <v>Mitsubishi Mirage</v>
          </cell>
          <cell r="F4" t="str">
            <v>Хабаровск</v>
          </cell>
        </row>
        <row r="5">
          <cell r="B5" t="str">
            <v>Наумов Александр</v>
          </cell>
          <cell r="D5" t="str">
            <v>ВАЗ 2108</v>
          </cell>
          <cell r="F5" t="str">
            <v>Хабаровск</v>
          </cell>
        </row>
        <row r="6">
          <cell r="B6" t="str">
            <v>Языков Александр</v>
          </cell>
          <cell r="D6" t="str">
            <v>Toyota Corolla</v>
          </cell>
          <cell r="F6" t="str">
            <v>Хабаровск</v>
          </cell>
          <cell r="G6" t="str">
            <v>E163814</v>
          </cell>
          <cell r="H6" t="str">
            <v>"Автомиг", Хабаровск</v>
          </cell>
        </row>
        <row r="7">
          <cell r="B7" t="str">
            <v>Вольф Алексей</v>
          </cell>
          <cell r="D7" t="str">
            <v>Honda Civic</v>
          </cell>
          <cell r="F7" t="str">
            <v>Комсомольск-на-Амуре</v>
          </cell>
        </row>
        <row r="8">
          <cell r="B8" t="str">
            <v>Надильный Алексей</v>
          </cell>
          <cell r="D8" t="str">
            <v>Honda Civic</v>
          </cell>
          <cell r="F8" t="str">
            <v>Хабаровск</v>
          </cell>
          <cell r="G8" t="str">
            <v>E163858</v>
          </cell>
          <cell r="H8" t="str">
            <v>"Комплект-Ралли", Хабаровск</v>
          </cell>
        </row>
        <row r="9">
          <cell r="B9" t="str">
            <v>Перевальский Алексей</v>
          </cell>
          <cell r="D9" t="str">
            <v>Honda Civic</v>
          </cell>
          <cell r="F9" t="str">
            <v>Хабаровск</v>
          </cell>
        </row>
        <row r="10">
          <cell r="B10" t="str">
            <v>Балаев Андрей</v>
          </cell>
          <cell r="D10" t="str">
            <v>Toyota Corolla FX</v>
          </cell>
          <cell r="F10" t="str">
            <v>Хабаровск</v>
          </cell>
          <cell r="G10" t="str">
            <v>E163817</v>
          </cell>
          <cell r="H10" t="str">
            <v>"ТОГУ", Хабаровск</v>
          </cell>
        </row>
        <row r="11">
          <cell r="B11" t="str">
            <v>Петренко Андрей</v>
          </cell>
          <cell r="D11" t="str">
            <v>Toyota Corolla</v>
          </cell>
          <cell r="F11" t="str">
            <v>Хабаровск</v>
          </cell>
          <cell r="G11" t="str">
            <v>E163845</v>
          </cell>
          <cell r="H11" t="str">
            <v>"ТОГУ", Хабаровск</v>
          </cell>
        </row>
        <row r="12">
          <cell r="B12" t="str">
            <v>Ситников Андрей</v>
          </cell>
          <cell r="D12" t="str">
            <v>Toyota Corolla</v>
          </cell>
          <cell r="F12" t="str">
            <v>Хабаровск</v>
          </cell>
        </row>
        <row r="13">
          <cell r="B13" t="str">
            <v>Чернецких Андрей</v>
          </cell>
          <cell r="D13" t="str">
            <v>Honda Civic</v>
          </cell>
          <cell r="F13" t="str">
            <v>Хабаровск</v>
          </cell>
          <cell r="G13" t="str">
            <v>D163844</v>
          </cell>
          <cell r="H13" t="str">
            <v>"Прайд Хабаровск", Хабаровск</v>
          </cell>
        </row>
        <row r="14">
          <cell r="B14" t="str">
            <v>Козачук Антон</v>
          </cell>
          <cell r="D14" t="str">
            <v>Toyota Corolla FX</v>
          </cell>
          <cell r="F14" t="str">
            <v>Хабаровск</v>
          </cell>
          <cell r="G14" t="str">
            <v>E163818</v>
          </cell>
          <cell r="H14" t="str">
            <v>"ХабАвтоРинг", Хабаровск</v>
          </cell>
        </row>
        <row r="15">
          <cell r="B15" t="str">
            <v>Осиевский Антон</v>
          </cell>
          <cell r="D15" t="str">
            <v>Honda Civic</v>
          </cell>
          <cell r="F15" t="str">
            <v>Хабаровск</v>
          </cell>
          <cell r="G15" t="str">
            <v>E163808</v>
          </cell>
          <cell r="H15" t="str">
            <v>"ЖБИ №4 им. В. И. Коновалова", Хабаровск</v>
          </cell>
        </row>
        <row r="16">
          <cell r="B16" t="str">
            <v>Верин Владимир</v>
          </cell>
          <cell r="D16" t="str">
            <v>Honda Civic</v>
          </cell>
          <cell r="F16" t="str">
            <v>Хабаровск</v>
          </cell>
          <cell r="G16" t="str">
            <v>E163832</v>
          </cell>
        </row>
        <row r="17">
          <cell r="B17" t="str">
            <v>Ерёмин Владимир</v>
          </cell>
        </row>
        <row r="18">
          <cell r="B18" t="str">
            <v>Менжицкий Вячеслав</v>
          </cell>
          <cell r="D18" t="str">
            <v>Toyota Corolla Levin</v>
          </cell>
          <cell r="F18" t="str">
            <v>Хабаровск</v>
          </cell>
        </row>
        <row r="19">
          <cell r="B19" t="str">
            <v>Мельников Дмитрий</v>
          </cell>
          <cell r="D19" t="str">
            <v>Honda Civic</v>
          </cell>
          <cell r="F19" t="str">
            <v>Благовещенск</v>
          </cell>
          <cell r="G19" t="str">
            <v>E163835</v>
          </cell>
          <cell r="H19" t="str">
            <v>Progress-Avto, Благовещенск</v>
          </cell>
        </row>
        <row r="20">
          <cell r="B20" t="str">
            <v>Ситников Евгений</v>
          </cell>
          <cell r="D20" t="str">
            <v>Toyota Corolla</v>
          </cell>
          <cell r="F20" t="str">
            <v>Хабаровск</v>
          </cell>
        </row>
        <row r="21">
          <cell r="B21" t="str">
            <v>Фомичёв Иван</v>
          </cell>
          <cell r="D21" t="str">
            <v>Honda Civic</v>
          </cell>
          <cell r="F21" t="str">
            <v>Хабаровск</v>
          </cell>
          <cell r="G21" t="str">
            <v>E163841</v>
          </cell>
          <cell r="H21" t="str">
            <v>"Прайд Хабаровск", Хабаровск</v>
          </cell>
        </row>
        <row r="22">
          <cell r="B22" t="str">
            <v>Богунов Игорь</v>
          </cell>
          <cell r="D22" t="str">
            <v>Mitsubishi Mirage</v>
          </cell>
          <cell r="F22" t="str">
            <v>Хабаровск</v>
          </cell>
          <cell r="G22" t="str">
            <v>E163815</v>
          </cell>
          <cell r="H22" t="str">
            <v>"ЖБИ №4 им. В. И. Коновалова", Хабаровск</v>
          </cell>
        </row>
        <row r="23">
          <cell r="B23" t="str">
            <v>Аникин Константин</v>
          </cell>
          <cell r="D23" t="str">
            <v>Honda Civic</v>
          </cell>
          <cell r="F23" t="str">
            <v>Благовещенск</v>
          </cell>
        </row>
        <row r="24">
          <cell r="B24" t="str">
            <v>Афанаскин Константин</v>
          </cell>
          <cell r="D24" t="str">
            <v>ВАЗ 2108</v>
          </cell>
          <cell r="F24" t="str">
            <v>Хабаровск</v>
          </cell>
          <cell r="G24" t="str">
            <v>E163833</v>
          </cell>
          <cell r="H24" t="str">
            <v>"ХабАвтоРинг", Хабаровск</v>
          </cell>
        </row>
        <row r="25">
          <cell r="B25" t="str">
            <v>Эрих Константин</v>
          </cell>
          <cell r="D25" t="str">
            <v>Honda Civic</v>
          </cell>
          <cell r="F25" t="str">
            <v>Хабаровск</v>
          </cell>
          <cell r="G25" t="str">
            <v>E163846</v>
          </cell>
          <cell r="H25" t="str">
            <v>"Автомиг", Хабаровск</v>
          </cell>
        </row>
        <row r="26">
          <cell r="B26" t="str">
            <v>Чудайкин Николай</v>
          </cell>
          <cell r="D26" t="str">
            <v>Honda Civic</v>
          </cell>
          <cell r="F26" t="str">
            <v>Благовещенск</v>
          </cell>
          <cell r="G26" t="str">
            <v>E163837</v>
          </cell>
          <cell r="H26" t="str">
            <v>Progress-Avto, Благовещенск</v>
          </cell>
        </row>
        <row r="27">
          <cell r="B27" t="str">
            <v>Шабалин Роман</v>
          </cell>
          <cell r="D27" t="str">
            <v>Honda Civic</v>
          </cell>
          <cell r="F27" t="str">
            <v>Хабаровск</v>
          </cell>
          <cell r="G27" t="str">
            <v>E163842</v>
          </cell>
          <cell r="H27" t="str">
            <v>"Прайд Хабаровск", Хабаровск</v>
          </cell>
        </row>
        <row r="28">
          <cell r="B28" t="str">
            <v>Зубов Сергей</v>
          </cell>
          <cell r="D28" t="str">
            <v>Honda Civic</v>
          </cell>
          <cell r="F28" t="str">
            <v>Благовещенск</v>
          </cell>
          <cell r="G28" t="str">
            <v>E163839</v>
          </cell>
          <cell r="H28" t="str">
            <v>"Комплект-Ралли", Хабаровск</v>
          </cell>
        </row>
        <row r="29">
          <cell r="B29" t="str">
            <v>Могильный Сергей</v>
          </cell>
          <cell r="D29" t="str">
            <v>ВАЗ 2108</v>
          </cell>
          <cell r="F29" t="str">
            <v>Хабаровск</v>
          </cell>
        </row>
        <row r="30">
          <cell r="B30" t="str">
            <v>Прокопович Сергей</v>
          </cell>
          <cell r="D30" t="str">
            <v>Toyota Corolla FX</v>
          </cell>
          <cell r="F30" t="str">
            <v>Хабаровск</v>
          </cell>
          <cell r="G30" t="str">
            <v>E163829</v>
          </cell>
          <cell r="H30" t="str">
            <v>"ХабАвтоРинг", Хабаровск</v>
          </cell>
        </row>
        <row r="31">
          <cell r="B31" t="str">
            <v>Иванов Юрий</v>
          </cell>
          <cell r="D31" t="str">
            <v>Toyota Corolla FX</v>
          </cell>
          <cell r="F31" t="str">
            <v>Хабаровск</v>
          </cell>
          <cell r="G31" t="str">
            <v>E163843</v>
          </cell>
          <cell r="H31" t="str">
            <v>"ТОГУ", Хабаровск</v>
          </cell>
        </row>
        <row r="32">
          <cell r="B32" t="str">
            <v>Воинский Игорь</v>
          </cell>
          <cell r="D32" t="str">
            <v>Toyota Corolla FX</v>
          </cell>
          <cell r="F32" t="str">
            <v>Хабаровск</v>
          </cell>
          <cell r="G32" t="str">
            <v>E163819</v>
          </cell>
          <cell r="H32" t="str">
            <v>"ТОГУ", Хабаровск</v>
          </cell>
        </row>
        <row r="33">
          <cell r="B33" t="str">
            <v>Шаповалов Александр</v>
          </cell>
          <cell r="D33" t="str">
            <v>Mazda Familia</v>
          </cell>
          <cell r="F33" t="str">
            <v>Владивосток</v>
          </cell>
          <cell r="H33" t="str">
            <v>"Комплект-Ралли", Хабаровск</v>
          </cell>
        </row>
        <row r="34">
          <cell r="B34" t="str">
            <v>Ефимов Роман</v>
          </cell>
          <cell r="D34" t="str">
            <v>Toyota MR2</v>
          </cell>
          <cell r="F34" t="str">
            <v>Владивосток</v>
          </cell>
          <cell r="G34" t="str">
            <v>E163816</v>
          </cell>
          <cell r="H34" t="str">
            <v>"ТОГУ", Хабаровск</v>
          </cell>
        </row>
        <row r="35">
          <cell r="B35" t="str">
            <v>Денисов Сергей</v>
          </cell>
          <cell r="D35" t="str">
            <v>Honda Civic</v>
          </cell>
          <cell r="F35" t="str">
            <v>Свободный</v>
          </cell>
          <cell r="G35" t="str">
            <v>E163820</v>
          </cell>
          <cell r="H35" t="str">
            <v>Progress-Avto, Благовещенск</v>
          </cell>
        </row>
        <row r="36">
          <cell r="B36" t="str">
            <v>Иванов Владислав</v>
          </cell>
          <cell r="D36" t="str">
            <v>Toyota Corolla</v>
          </cell>
          <cell r="F36" t="str">
            <v>Хабаровск</v>
          </cell>
          <cell r="G36" t="str">
            <v>E163821</v>
          </cell>
          <cell r="H36" t="str">
            <v>"Автомиг", Хабаровск</v>
          </cell>
        </row>
        <row r="37">
          <cell r="B37" t="str">
            <v>Изотов Владислав</v>
          </cell>
          <cell r="D37" t="str">
            <v>Mazda Familia</v>
          </cell>
          <cell r="F37" t="str">
            <v>Хабаровск</v>
          </cell>
          <cell r="H37" t="str">
            <v>"Комплект-Ралли", Хабаровск</v>
          </cell>
        </row>
      </sheetData>
      <sheetData sheetId="1">
        <row r="2">
          <cell r="B2" t="str">
            <v>CAP</v>
          </cell>
          <cell r="D2" t="str">
            <v>Благовещенск</v>
          </cell>
        </row>
        <row r="3">
          <cell r="B3" t="str">
            <v>Автомиг</v>
          </cell>
          <cell r="D3" t="str">
            <v>Хабаровск</v>
          </cell>
        </row>
        <row r="5">
          <cell r="B5" t="str">
            <v>ЖБИ №4 им. В. И. Коновалова</v>
          </cell>
          <cell r="D5" t="str">
            <v>Хабаровск</v>
          </cell>
        </row>
        <row r="8">
          <cell r="B8" t="str">
            <v>Комплект-Ралли</v>
          </cell>
          <cell r="D8" t="str">
            <v>Хабаровск</v>
          </cell>
        </row>
        <row r="13">
          <cell r="B13" t="str">
            <v>Прайд Хабаровск</v>
          </cell>
          <cell r="D13" t="str">
            <v>Хабаровск</v>
          </cell>
        </row>
        <row r="17">
          <cell r="B17" t="str">
            <v>Прогресс-авто</v>
          </cell>
          <cell r="D17" t="str">
            <v>Хабаровск</v>
          </cell>
        </row>
        <row r="18">
          <cell r="B18" t="str">
            <v>ТОГУ</v>
          </cell>
          <cell r="D18" t="str">
            <v>Хабаровск</v>
          </cell>
        </row>
        <row r="21">
          <cell r="B21" t="str">
            <v>ХабАвтоРинг</v>
          </cell>
          <cell r="D21" t="str">
            <v>Хабаровск</v>
          </cell>
        </row>
        <row r="24">
          <cell r="B24" t="str">
            <v>Хабаровский ЦППК</v>
          </cell>
          <cell r="D24" t="str">
            <v>Хабаровск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>
      <selection activeCell="H5" sqref="H5:H6"/>
    </sheetView>
  </sheetViews>
  <sheetFormatPr defaultRowHeight="16.5" x14ac:dyDescent="0.3"/>
  <cols>
    <col min="1" max="1" width="1.28515625" style="1" customWidth="1"/>
    <col min="2" max="2" width="9.140625" style="1"/>
    <col min="3" max="3" width="30.140625" style="1" bestFit="1" customWidth="1"/>
    <col min="4" max="4" width="15.5703125" style="1" bestFit="1" customWidth="1"/>
    <col min="5" max="5" width="15" style="1" bestFit="1" customWidth="1"/>
    <col min="6" max="6" width="19.28515625" style="1" bestFit="1" customWidth="1"/>
    <col min="7" max="7" width="47.7109375" style="1" bestFit="1" customWidth="1"/>
    <col min="8" max="8" width="23.28515625" style="1" customWidth="1"/>
    <col min="9" max="16384" width="9.140625" style="1"/>
  </cols>
  <sheetData>
    <row r="1" spans="2:8" ht="4.5" customHeight="1" x14ac:dyDescent="0.3">
      <c r="B1" s="4"/>
      <c r="C1" s="4"/>
      <c r="D1" s="4"/>
      <c r="E1" s="4"/>
      <c r="F1" s="4"/>
      <c r="G1" s="4"/>
    </row>
    <row r="2" spans="2:8" x14ac:dyDescent="0.3">
      <c r="C2" s="25" t="s">
        <v>0</v>
      </c>
      <c r="D2" s="24"/>
      <c r="E2" s="24"/>
      <c r="F2" s="24"/>
      <c r="G2" s="24"/>
      <c r="H2" s="29" t="s">
        <v>1</v>
      </c>
    </row>
    <row r="3" spans="2:8" x14ac:dyDescent="0.3">
      <c r="C3" s="25" t="s">
        <v>2</v>
      </c>
      <c r="D3" s="24"/>
      <c r="E3" s="24"/>
      <c r="F3" s="24"/>
      <c r="G3" s="24"/>
      <c r="H3" s="30"/>
    </row>
    <row r="4" spans="2:8" x14ac:dyDescent="0.3">
      <c r="C4" s="23" t="s">
        <v>3</v>
      </c>
      <c r="D4" s="24"/>
      <c r="E4" s="24"/>
      <c r="F4" s="24"/>
      <c r="G4" s="24"/>
      <c r="H4" s="30"/>
    </row>
    <row r="5" spans="2:8" x14ac:dyDescent="0.3">
      <c r="B5" s="2"/>
      <c r="C5" s="24"/>
      <c r="D5" s="24"/>
      <c r="E5" s="24"/>
      <c r="F5" s="24"/>
      <c r="G5" s="24"/>
      <c r="H5" s="31">
        <v>42400</v>
      </c>
    </row>
    <row r="6" spans="2:8" x14ac:dyDescent="0.3">
      <c r="B6" s="2"/>
      <c r="C6" s="24"/>
      <c r="D6" s="24"/>
      <c r="E6" s="24"/>
      <c r="F6" s="24"/>
      <c r="G6" s="24"/>
      <c r="H6" s="24"/>
    </row>
    <row r="7" spans="2:8" ht="32.25" customHeight="1" x14ac:dyDescent="0.3">
      <c r="B7" s="25" t="s">
        <v>24</v>
      </c>
      <c r="C7" s="43"/>
      <c r="D7" s="43"/>
      <c r="E7" s="43"/>
      <c r="F7" s="43"/>
      <c r="G7" s="43"/>
      <c r="H7" s="3" t="s">
        <v>4</v>
      </c>
    </row>
    <row r="8" spans="2:8" ht="16.5" customHeight="1" x14ac:dyDescent="0.3">
      <c r="B8" s="2"/>
      <c r="C8" s="26" t="s">
        <v>11</v>
      </c>
      <c r="D8" s="27"/>
      <c r="E8" s="27"/>
      <c r="F8" s="27"/>
      <c r="G8" s="27"/>
      <c r="H8" s="20" t="s">
        <v>19</v>
      </c>
    </row>
    <row r="9" spans="2:8" ht="27" customHeight="1" thickBot="1" x14ac:dyDescent="0.35">
      <c r="C9" s="28"/>
      <c r="D9" s="28"/>
      <c r="E9" s="28"/>
      <c r="F9" s="28"/>
      <c r="G9" s="28"/>
      <c r="H9" s="21">
        <f ca="1">NOW()</f>
        <v>42398.996863657405</v>
      </c>
    </row>
    <row r="10" spans="2:8" ht="21.75" customHeight="1" thickBot="1" x14ac:dyDescent="0.35">
      <c r="B10" s="10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12</v>
      </c>
      <c r="H10" s="12" t="s">
        <v>10</v>
      </c>
    </row>
    <row r="11" spans="2:8" x14ac:dyDescent="0.3">
      <c r="B11" s="13">
        <v>1</v>
      </c>
      <c r="C11" s="8" t="s">
        <v>25</v>
      </c>
      <c r="D11" s="8" t="str">
        <f>IF(INDEX('[1]БД спортсменов'!$G$2:$G$51,MATCH($C11,'[1]БД спортсменов'!$B$2:$B$51,0))=0,"",INDEX('[1]БД спортсменов'!$G$2:$G$51,MATCH($C11,'[1]БД спортсменов'!$B$2:$B$51,0)))</f>
        <v>D163844</v>
      </c>
      <c r="E11" s="8" t="str">
        <f>INDEX('[1]БД спортсменов'!$F$2:$F$51,MATCH($C11,'[1]БД спортсменов'!$B$2:$B$51,0))</f>
        <v>Хабаровск</v>
      </c>
      <c r="F11" s="8" t="str">
        <f>INDEX('[1]БД спортсменов'!$D$2:$D$51,MATCH($C11,'[1]БД спортсменов'!$B$2:$B$51,0))</f>
        <v>Honda Civic</v>
      </c>
      <c r="G11" s="8" t="str">
        <f>INDEX('[1]БД спортсменов'!$H$2:$H$51,MATCH($C11,'[1]БД спортсменов'!$B$2:$B$51,0))</f>
        <v>"Прайд Хабаровск", Хабаровск</v>
      </c>
      <c r="H11" s="14"/>
    </row>
    <row r="12" spans="2:8" x14ac:dyDescent="0.3">
      <c r="B12" s="15">
        <v>2</v>
      </c>
      <c r="C12" s="6" t="s">
        <v>26</v>
      </c>
      <c r="D12" s="6" t="str">
        <f>IF(INDEX('[1]БД спортсменов'!$G$2:$G$51,MATCH($C12,'[1]БД спортсменов'!$B$2:$B$51,0))=0,"",INDEX('[1]БД спортсменов'!$G$2:$G$51,MATCH($C12,'[1]БД спортсменов'!$B$2:$B$51,0)))</f>
        <v>E163842</v>
      </c>
      <c r="E12" s="6" t="str">
        <f>INDEX('[1]БД спортсменов'!$F$2:$F$51,MATCH($C12,'[1]БД спортсменов'!$B$2:$B$51,0))</f>
        <v>Хабаровск</v>
      </c>
      <c r="F12" s="6" t="str">
        <f>INDEX('[1]БД спортсменов'!$D$2:$D$51,MATCH($C12,'[1]БД спортсменов'!$B$2:$B$51,0))</f>
        <v>Honda Civic</v>
      </c>
      <c r="G12" s="6" t="str">
        <f>INDEX('[1]БД спортсменов'!$H$2:$H$51,MATCH($C12,'[1]БД спортсменов'!$B$2:$B$51,0))</f>
        <v>"Прайд Хабаровск", Хабаровск</v>
      </c>
      <c r="H12" s="16"/>
    </row>
    <row r="13" spans="2:8" x14ac:dyDescent="0.3">
      <c r="B13" s="15">
        <v>3</v>
      </c>
      <c r="C13" s="6" t="s">
        <v>27</v>
      </c>
      <c r="D13" s="6" t="str">
        <f>IF(INDEX('[1]БД спортсменов'!$G$2:$G$51,MATCH($C13,'[1]БД спортсменов'!$B$2:$B$51,0))=0,"",INDEX('[1]БД спортсменов'!$G$2:$G$51,MATCH($C13,'[1]БД спортсменов'!$B$2:$B$51,0)))</f>
        <v>E163858</v>
      </c>
      <c r="E13" s="6" t="str">
        <f>INDEX('[1]БД спортсменов'!$F$2:$F$51,MATCH($C13,'[1]БД спортсменов'!$B$2:$B$51,0))</f>
        <v>Хабаровск</v>
      </c>
      <c r="F13" s="6" t="str">
        <f>INDEX('[1]БД спортсменов'!$D$2:$D$51,MATCH($C13,'[1]БД спортсменов'!$B$2:$B$51,0))</f>
        <v>Honda Civic</v>
      </c>
      <c r="G13" s="6" t="str">
        <f>INDEX('[1]БД спортсменов'!$H$2:$H$51,MATCH($C13,'[1]БД спортсменов'!$B$2:$B$51,0))</f>
        <v>"Комплект-Ралли", Хабаровск</v>
      </c>
      <c r="H13" s="16"/>
    </row>
    <row r="14" spans="2:8" x14ac:dyDescent="0.3">
      <c r="B14" s="15">
        <v>4</v>
      </c>
      <c r="C14" s="6" t="s">
        <v>28</v>
      </c>
      <c r="D14" s="6" t="str">
        <f>IF(INDEX('[1]БД спортсменов'!$G$2:$G$51,MATCH($C14,'[1]БД спортсменов'!$B$2:$B$51,0))=0,"",INDEX('[1]БД спортсменов'!$G$2:$G$51,MATCH($C14,'[1]БД спортсменов'!$B$2:$B$51,0)))</f>
        <v>E163832</v>
      </c>
      <c r="E14" s="6" t="str">
        <f>INDEX('[1]БД спортсменов'!$F$2:$F$51,MATCH($C14,'[1]БД спортсменов'!$B$2:$B$51,0))</f>
        <v>Хабаровск</v>
      </c>
      <c r="F14" s="6" t="str">
        <f>INDEX('[1]БД спортсменов'!$D$2:$D$51,MATCH($C14,'[1]БД спортсменов'!$B$2:$B$51,0))</f>
        <v>Honda Civic</v>
      </c>
      <c r="G14" s="6"/>
      <c r="H14" s="16"/>
    </row>
    <row r="15" spans="2:8" x14ac:dyDescent="0.3">
      <c r="B15" s="15">
        <v>5</v>
      </c>
      <c r="C15" s="6" t="s">
        <v>29</v>
      </c>
      <c r="D15" s="6" t="str">
        <f>IF(INDEX('[1]БД спортсменов'!$G$2:$G$51,MATCH($C15,'[1]БД спортсменов'!$B$2:$B$51,0))=0,"",INDEX('[1]БД спортсменов'!$G$2:$G$51,MATCH($C15,'[1]БД спортсменов'!$B$2:$B$51,0)))</f>
        <v>E163841</v>
      </c>
      <c r="E15" s="6" t="str">
        <f>INDEX('[1]БД спортсменов'!$F$2:$F$51,MATCH($C15,'[1]БД спортсменов'!$B$2:$B$51,0))</f>
        <v>Хабаровск</v>
      </c>
      <c r="F15" s="6" t="str">
        <f>INDEX('[1]БД спортсменов'!$D$2:$D$51,MATCH($C15,'[1]БД спортсменов'!$B$2:$B$51,0))</f>
        <v>Honda Civic</v>
      </c>
      <c r="G15" s="6" t="str">
        <f>INDEX('[1]БД спортсменов'!$H$2:$H$51,MATCH($C15,'[1]БД спортсменов'!$B$2:$B$51,0))</f>
        <v>"Прайд Хабаровск", Хабаровск</v>
      </c>
      <c r="H15" s="16"/>
    </row>
    <row r="16" spans="2:8" x14ac:dyDescent="0.3">
      <c r="B16" s="15">
        <v>6</v>
      </c>
      <c r="C16" s="6" t="s">
        <v>30</v>
      </c>
      <c r="D16" s="6" t="str">
        <f>IF(INDEX('[1]БД спортсменов'!$G$2:$G$51,MATCH($C16,'[1]БД спортсменов'!$B$2:$B$51,0))=0,"",INDEX('[1]БД спортсменов'!$G$2:$G$51,MATCH($C16,'[1]БД спортсменов'!$B$2:$B$51,0)))</f>
        <v>E163821</v>
      </c>
      <c r="E16" s="6" t="str">
        <f>INDEX('[1]БД спортсменов'!$F$2:$F$51,MATCH($C16,'[1]БД спортсменов'!$B$2:$B$51,0))</f>
        <v>Хабаровск</v>
      </c>
      <c r="F16" s="6" t="str">
        <f>INDEX('[1]БД спортсменов'!$D$2:$D$51,MATCH($C16,'[1]БД спортсменов'!$B$2:$B$51,0))</f>
        <v>Toyota Corolla</v>
      </c>
      <c r="G16" s="6" t="str">
        <f>INDEX('[1]БД спортсменов'!$H$2:$H$51,MATCH($C16,'[1]БД спортсменов'!$B$2:$B$51,0))</f>
        <v>"Автомиг", Хабаровск</v>
      </c>
      <c r="H16" s="16"/>
    </row>
    <row r="17" spans="2:8" x14ac:dyDescent="0.3">
      <c r="B17" s="15">
        <v>7</v>
      </c>
      <c r="C17" s="6" t="s">
        <v>31</v>
      </c>
      <c r="D17" s="6" t="str">
        <f>IF(INDEX('[1]БД спортсменов'!$G$2:$G$51,MATCH($C17,'[1]БД спортсменов'!$B$2:$B$51,0))=0,"",INDEX('[1]БД спортсменов'!$G$2:$G$51,MATCH($C17,'[1]БД спортсменов'!$B$2:$B$51,0)))</f>
        <v>E163818</v>
      </c>
      <c r="E17" s="6" t="str">
        <f>INDEX('[1]БД спортсменов'!$F$2:$F$51,MATCH($C17,'[1]БД спортсменов'!$B$2:$B$51,0))</f>
        <v>Хабаровск</v>
      </c>
      <c r="F17" s="6" t="str">
        <f>INDEX('[1]БД спортсменов'!$D$2:$D$51,MATCH($C17,'[1]БД спортсменов'!$B$2:$B$51,0))</f>
        <v>Toyota Corolla FX</v>
      </c>
      <c r="G17" s="6" t="str">
        <f>INDEX('[1]БД спортсменов'!$H$2:$H$51,MATCH($C17,'[1]БД спортсменов'!$B$2:$B$51,0))</f>
        <v>"ХабАвтоРинг", Хабаровск</v>
      </c>
      <c r="H17" s="16"/>
    </row>
    <row r="18" spans="2:8" x14ac:dyDescent="0.3">
      <c r="B18" s="15">
        <v>8</v>
      </c>
      <c r="C18" s="6" t="s">
        <v>32</v>
      </c>
      <c r="D18" s="6" t="str">
        <f>IF(INDEX('[1]БД спортсменов'!$G$2:$G$51,MATCH($C18,'[1]БД спортсменов'!$B$2:$B$51,0))=0,"",INDEX('[1]БД спортсменов'!$G$2:$G$51,MATCH($C18,'[1]БД спортсменов'!$B$2:$B$51,0)))</f>
        <v>E163845</v>
      </c>
      <c r="E18" s="6" t="str">
        <f>INDEX('[1]БД спортсменов'!$F$2:$F$51,MATCH($C18,'[1]БД спортсменов'!$B$2:$B$51,0))</f>
        <v>Хабаровск</v>
      </c>
      <c r="F18" s="6" t="str">
        <f>INDEX('[1]БД спортсменов'!$D$2:$D$51,MATCH($C18,'[1]БД спортсменов'!$B$2:$B$51,0))</f>
        <v>Toyota Corolla</v>
      </c>
      <c r="G18" s="6" t="str">
        <f>INDEX('[1]БД спортсменов'!$H$2:$H$51,MATCH($C18,'[1]БД спортсменов'!$B$2:$B$51,0))</f>
        <v>"ТОГУ", Хабаровск</v>
      </c>
      <c r="H18" s="16"/>
    </row>
    <row r="19" spans="2:8" x14ac:dyDescent="0.3">
      <c r="B19" s="15">
        <v>9</v>
      </c>
      <c r="C19" s="6" t="s">
        <v>33</v>
      </c>
      <c r="D19" s="6" t="str">
        <f>IF(INDEX('[1]БД спортсменов'!$G$2:$G$51,MATCH($C19,'[1]БД спортсменов'!$B$2:$B$51,0))=0,"",INDEX('[1]БД спортсменов'!$G$2:$G$51,MATCH($C19,'[1]БД спортсменов'!$B$2:$B$51,0)))</f>
        <v>E163817</v>
      </c>
      <c r="E19" s="6" t="str">
        <f>INDEX('[1]БД спортсменов'!$F$2:$F$51,MATCH($C19,'[1]БД спортсменов'!$B$2:$B$51,0))</f>
        <v>Хабаровск</v>
      </c>
      <c r="F19" s="6" t="str">
        <f>INDEX('[1]БД спортсменов'!$D$2:$D$51,MATCH($C19,'[1]БД спортсменов'!$B$2:$B$51,0))</f>
        <v>Toyota Corolla FX</v>
      </c>
      <c r="G19" s="6" t="str">
        <f>INDEX('[1]БД спортсменов'!$H$2:$H$51,MATCH($C19,'[1]БД спортсменов'!$B$2:$B$51,0))</f>
        <v>"ТОГУ", Хабаровск</v>
      </c>
      <c r="H19" s="16"/>
    </row>
    <row r="20" spans="2:8" x14ac:dyDescent="0.3">
      <c r="B20" s="15">
        <v>10</v>
      </c>
      <c r="C20" s="6" t="s">
        <v>34</v>
      </c>
      <c r="D20" s="6" t="str">
        <f>IF(INDEX('[1]БД спортсменов'!$G$2:$G$51,MATCH($C20,'[1]БД спортсменов'!$B$2:$B$51,0))=0,"",INDEX('[1]БД спортсменов'!$G$2:$G$51,MATCH($C20,'[1]БД спортсменов'!$B$2:$B$51,0)))</f>
        <v>E163843</v>
      </c>
      <c r="E20" s="6" t="str">
        <f>INDEX('[1]БД спортсменов'!$F$2:$F$51,MATCH($C20,'[1]БД спортсменов'!$B$2:$B$51,0))</f>
        <v>Хабаровск</v>
      </c>
      <c r="F20" s="6" t="str">
        <f>INDEX('[1]БД спортсменов'!$D$2:$D$51,MATCH($C20,'[1]БД спортсменов'!$B$2:$B$51,0))</f>
        <v>Toyota Corolla FX</v>
      </c>
      <c r="G20" s="6" t="str">
        <f>INDEX('[1]БД спортсменов'!$H$2:$H$51,MATCH($C20,'[1]БД спортсменов'!$B$2:$B$51,0))</f>
        <v>"ТОГУ", Хабаровск</v>
      </c>
      <c r="H20" s="16"/>
    </row>
    <row r="21" spans="2:8" x14ac:dyDescent="0.3">
      <c r="B21" s="15">
        <v>11</v>
      </c>
      <c r="C21" s="6" t="s">
        <v>35</v>
      </c>
      <c r="D21" s="6" t="str">
        <f>IF(INDEX('[1]БД спортсменов'!$G$2:$G$51,MATCH($C21,'[1]БД спортсменов'!$B$2:$B$51,0))=0,"",INDEX('[1]БД спортсменов'!$G$2:$G$51,MATCH($C21,'[1]БД спортсменов'!$B$2:$B$51,0)))</f>
        <v>D151619</v>
      </c>
      <c r="E21" s="6" t="str">
        <f>INDEX('[1]БД спортсменов'!$F$2:$F$51,MATCH($C21,'[1]БД спортсменов'!$B$2:$B$51,0))</f>
        <v>Хабаровск</v>
      </c>
      <c r="F21" s="6" t="str">
        <f>INDEX('[1]БД спортсменов'!$D$2:$D$51,MATCH($C21,'[1]БД спортсменов'!$B$2:$B$51,0))</f>
        <v>Honda Civic</v>
      </c>
      <c r="G21" s="6" t="str">
        <f>INDEX('[1]БД спортсменов'!$H$2:$H$51,MATCH($C21,'[1]БД спортсменов'!$B$2:$B$51,0))</f>
        <v>"Комплект-Ралли", Хабаровск</v>
      </c>
      <c r="H21" s="16"/>
    </row>
    <row r="22" spans="2:8" x14ac:dyDescent="0.3">
      <c r="B22" s="15">
        <v>12</v>
      </c>
      <c r="C22" s="6" t="s">
        <v>36</v>
      </c>
      <c r="D22" s="6" t="str">
        <f>IF(INDEX('[1]БД спортсменов'!$G$2:$G$51,MATCH($C22,'[1]БД спортсменов'!$B$2:$B$51,0))=0,"",INDEX('[1]БД спортсменов'!$G$2:$G$51,MATCH($C22,'[1]БД спортсменов'!$B$2:$B$51,0)))</f>
        <v/>
      </c>
      <c r="E22" s="6" t="str">
        <f>INDEX('[1]БД спортсменов'!$F$2:$F$51,MATCH($C22,'[1]БД спортсменов'!$B$2:$B$51,0))</f>
        <v>Владивосток</v>
      </c>
      <c r="F22" s="6" t="str">
        <f>INDEX('[1]БД спортсменов'!$D$2:$D$51,MATCH($C22,'[1]БД спортсменов'!$B$2:$B$51,0))</f>
        <v>Mazda Familia</v>
      </c>
      <c r="G22" s="6" t="str">
        <f>INDEX('[1]БД спортсменов'!$H$2:$H$51,MATCH($C22,'[1]БД спортсменов'!$B$2:$B$51,0))</f>
        <v>"Комплект-Ралли", Хабаровск</v>
      </c>
      <c r="H22" s="16"/>
    </row>
    <row r="23" spans="2:8" x14ac:dyDescent="0.3">
      <c r="B23" s="15">
        <v>13</v>
      </c>
      <c r="C23" s="6" t="s">
        <v>37</v>
      </c>
      <c r="D23" s="6" t="str">
        <f>IF(INDEX('[1]БД спортсменов'!$G$2:$G$51,MATCH($C23,'[1]БД спортсменов'!$B$2:$B$51,0))=0,"",INDEX('[1]БД спортсменов'!$G$2:$G$51,MATCH($C23,'[1]БД спортсменов'!$B$2:$B$51,0)))</f>
        <v>E163814</v>
      </c>
      <c r="E23" s="6" t="str">
        <f>INDEX('[1]БД спортсменов'!$F$2:$F$51,MATCH($C23,'[1]БД спортсменов'!$B$2:$B$51,0))</f>
        <v>Хабаровск</v>
      </c>
      <c r="F23" s="6" t="str">
        <f>INDEX('[1]БД спортсменов'!$D$2:$D$51,MATCH($C23,'[1]БД спортсменов'!$B$2:$B$51,0))</f>
        <v>Toyota Corolla</v>
      </c>
      <c r="G23" s="6" t="str">
        <f>INDEX('[1]БД спортсменов'!$H$2:$H$51,MATCH($C23,'[1]БД спортсменов'!$B$2:$B$51,0))</f>
        <v>"Автомиг", Хабаровск</v>
      </c>
      <c r="H23" s="16"/>
    </row>
    <row r="24" spans="2:8" x14ac:dyDescent="0.3">
      <c r="B24" s="15">
        <v>14</v>
      </c>
      <c r="C24" s="6" t="s">
        <v>38</v>
      </c>
      <c r="D24" s="6" t="str">
        <f>IF(INDEX('[1]БД спортсменов'!$G$2:$G$51,MATCH($C24,'[1]БД спортсменов'!$B$2:$B$51,0))=0,"",INDEX('[1]БД спортсменов'!$G$2:$G$51,MATCH($C24,'[1]БД спортсменов'!$B$2:$B$51,0)))</f>
        <v>E163846</v>
      </c>
      <c r="E24" s="6" t="str">
        <f>INDEX('[1]БД спортсменов'!$F$2:$F$51,MATCH($C24,'[1]БД спортсменов'!$B$2:$B$51,0))</f>
        <v>Хабаровск</v>
      </c>
      <c r="F24" s="6" t="str">
        <f>INDEX('[1]БД спортсменов'!$D$2:$D$51,MATCH($C24,'[1]БД спортсменов'!$B$2:$B$51,0))</f>
        <v>Honda Civic</v>
      </c>
      <c r="G24" s="6" t="str">
        <f>INDEX('[1]БД спортсменов'!$H$2:$H$51,MATCH($C24,'[1]БД спортсменов'!$B$2:$B$51,0))</f>
        <v>"Автомиг", Хабаровск</v>
      </c>
      <c r="H24" s="16"/>
    </row>
    <row r="25" spans="2:8" x14ac:dyDescent="0.3">
      <c r="B25" s="15">
        <v>15</v>
      </c>
      <c r="C25" s="6" t="s">
        <v>39</v>
      </c>
      <c r="D25" s="6" t="str">
        <f>IF(INDEX('[1]БД спортсменов'!$G$2:$G$51,MATCH($C25,'[1]БД спортсменов'!$B$2:$B$51,0))=0,"",INDEX('[1]БД спортсменов'!$G$2:$G$51,MATCH($C25,'[1]БД спортсменов'!$B$2:$B$51,0)))</f>
        <v>E163808</v>
      </c>
      <c r="E25" s="6" t="str">
        <f>INDEX('[1]БД спортсменов'!$F$2:$F$51,MATCH($C25,'[1]БД спортсменов'!$B$2:$B$51,0))</f>
        <v>Хабаровск</v>
      </c>
      <c r="F25" s="6" t="str">
        <f>INDEX('[1]БД спортсменов'!$D$2:$D$51,MATCH($C25,'[1]БД спортсменов'!$B$2:$B$51,0))</f>
        <v>Honda Civic</v>
      </c>
      <c r="G25" s="6" t="str">
        <f>INDEX('[1]БД спортсменов'!$H$2:$H$51,MATCH($C25,'[1]БД спортсменов'!$B$2:$B$51,0))</f>
        <v>"ЖБИ №4 им. В. И. Коновалова", Хабаровск</v>
      </c>
      <c r="H25" s="16"/>
    </row>
    <row r="26" spans="2:8" x14ac:dyDescent="0.3">
      <c r="B26" s="15">
        <v>16</v>
      </c>
      <c r="C26" s="6" t="s">
        <v>40</v>
      </c>
      <c r="D26" s="6" t="str">
        <f>IF(INDEX('[1]БД спортсменов'!$G$2:$G$51,MATCH($C26,'[1]БД спортсменов'!$B$2:$B$51,0))=0,"",INDEX('[1]БД спортсменов'!$G$2:$G$51,MATCH($C26,'[1]БД спортсменов'!$B$2:$B$51,0)))</f>
        <v>E163815</v>
      </c>
      <c r="E26" s="6" t="str">
        <f>INDEX('[1]БД спортсменов'!$F$2:$F$51,MATCH($C26,'[1]БД спортсменов'!$B$2:$B$51,0))</f>
        <v>Хабаровск</v>
      </c>
      <c r="F26" s="6" t="str">
        <f>INDEX('[1]БД спортсменов'!$D$2:$D$51,MATCH($C26,'[1]БД спортсменов'!$B$2:$B$51,0))</f>
        <v>Mitsubishi Mirage</v>
      </c>
      <c r="G26" s="6" t="str">
        <f>INDEX('[1]БД спортсменов'!$H$2:$H$51,MATCH($C26,'[1]БД спортсменов'!$B$2:$B$51,0))</f>
        <v>"ЖБИ №4 им. В. И. Коновалова", Хабаровск</v>
      </c>
      <c r="H26" s="16"/>
    </row>
    <row r="27" spans="2:8" x14ac:dyDescent="0.3">
      <c r="B27" s="15">
        <v>17</v>
      </c>
      <c r="C27" s="6" t="s">
        <v>41</v>
      </c>
      <c r="D27" s="6" t="str">
        <f>IF(INDEX('[1]БД спортсменов'!$G$2:$G$51,MATCH($C27,'[1]БД спортсменов'!$B$2:$B$51,0))=0,"",INDEX('[1]БД спортсменов'!$G$2:$G$51,MATCH($C27,'[1]БД спортсменов'!$B$2:$B$51,0)))</f>
        <v>E163829</v>
      </c>
      <c r="E27" s="6" t="str">
        <f>INDEX('[1]БД спортсменов'!$F$2:$F$51,MATCH($C27,'[1]БД спортсменов'!$B$2:$B$51,0))</f>
        <v>Хабаровск</v>
      </c>
      <c r="F27" s="6" t="str">
        <f>INDEX('[1]БД спортсменов'!$D$2:$D$51,MATCH($C27,'[1]БД спортсменов'!$B$2:$B$51,0))</f>
        <v>Toyota Corolla FX</v>
      </c>
      <c r="G27" s="6" t="str">
        <f>INDEX('[1]БД спортсменов'!$H$2:$H$51,MATCH($C27,'[1]БД спортсменов'!$B$2:$B$51,0))</f>
        <v>"ХабАвтоРинг", Хабаровск</v>
      </c>
      <c r="H27" s="16"/>
    </row>
    <row r="28" spans="2:8" hidden="1" x14ac:dyDescent="0.3">
      <c r="B28" s="15">
        <v>18</v>
      </c>
      <c r="C28" s="6"/>
      <c r="D28" s="6" t="e">
        <f>IF(INDEX('[1]БД спортсменов'!$G$2:$G$51,MATCH($C28,'[1]БД спортсменов'!$B$2:$B$51,0))=0,"",INDEX('[1]БД спортсменов'!$G$2:$G$51,MATCH($C28,'[1]БД спортсменов'!$B$2:$B$51,0)))</f>
        <v>#N/A</v>
      </c>
      <c r="E28" s="6" t="e">
        <f>INDEX('[1]БД спортсменов'!$F$2:$F$51,MATCH($C28,'[1]БД спортсменов'!$B$2:$B$51,0))</f>
        <v>#N/A</v>
      </c>
      <c r="F28" s="6" t="e">
        <f>INDEX('[1]БД спортсменов'!$D$2:$D$51,MATCH($C28,'[1]БД спортсменов'!$B$2:$B$51,0))</f>
        <v>#N/A</v>
      </c>
      <c r="G28" s="6" t="e">
        <f>INDEX('[1]БД спортсменов'!$H$2:$H$51,MATCH($C28,'[1]БД спортсменов'!$B$2:$B$51,0))</f>
        <v>#N/A</v>
      </c>
      <c r="H28" s="16"/>
    </row>
    <row r="29" spans="2:8" hidden="1" x14ac:dyDescent="0.3">
      <c r="B29" s="15">
        <v>19</v>
      </c>
      <c r="C29" s="6"/>
      <c r="D29" s="6" t="e">
        <f>IF(INDEX('[1]БД спортсменов'!$G$2:$G$51,MATCH($C29,'[1]БД спортсменов'!$B$2:$B$51,0))=0,"",INDEX('[1]БД спортсменов'!$G$2:$G$51,MATCH($C29,'[1]БД спортсменов'!$B$2:$B$51,0)))</f>
        <v>#N/A</v>
      </c>
      <c r="E29" s="6" t="e">
        <f>INDEX('[1]БД спортсменов'!$F$2:$F$51,MATCH($C29,'[1]БД спортсменов'!$B$2:$B$51,0))</f>
        <v>#N/A</v>
      </c>
      <c r="F29" s="6" t="e">
        <f>INDEX('[1]БД спортсменов'!$D$2:$D$51,MATCH($C29,'[1]БД спортсменов'!$B$2:$B$51,0))</f>
        <v>#N/A</v>
      </c>
      <c r="G29" s="6" t="e">
        <f>INDEX('[1]БД спортсменов'!$H$2:$H$51,MATCH($C29,'[1]БД спортсменов'!$B$2:$B$51,0))</f>
        <v>#N/A</v>
      </c>
      <c r="H29" s="16"/>
    </row>
    <row r="30" spans="2:8" hidden="1" x14ac:dyDescent="0.3">
      <c r="B30" s="15">
        <v>20</v>
      </c>
      <c r="C30" s="6"/>
      <c r="D30" s="6" t="e">
        <f>IF(INDEX('[1]БД спортсменов'!$G$2:$G$51,MATCH($C30,'[1]БД спортсменов'!$B$2:$B$51,0))=0,"",INDEX('[1]БД спортсменов'!$G$2:$G$51,MATCH($C30,'[1]БД спортсменов'!$B$2:$B$51,0)))</f>
        <v>#N/A</v>
      </c>
      <c r="E30" s="6" t="e">
        <f>INDEX('[1]БД спортсменов'!$F$2:$F$51,MATCH($C30,'[1]БД спортсменов'!$B$2:$B$51,0))</f>
        <v>#N/A</v>
      </c>
      <c r="F30" s="6" t="e">
        <f>INDEX('[1]БД спортсменов'!$D$2:$D$51,MATCH($C30,'[1]БД спортсменов'!$B$2:$B$51,0))</f>
        <v>#N/A</v>
      </c>
      <c r="G30" s="6" t="e">
        <f>INDEX('[1]БД спортсменов'!$H$2:$H$51,MATCH($C30,'[1]БД спортсменов'!$B$2:$B$51,0))</f>
        <v>#N/A</v>
      </c>
      <c r="H30" s="16"/>
    </row>
    <row r="31" spans="2:8" hidden="1" x14ac:dyDescent="0.3">
      <c r="B31" s="15">
        <v>21</v>
      </c>
      <c r="C31" s="6"/>
      <c r="D31" s="6" t="e">
        <f>IF(INDEX('[1]БД спортсменов'!$G$2:$G$51,MATCH($C31,'[1]БД спортсменов'!$B$2:$B$51,0))=0,"",INDEX('[1]БД спортсменов'!$G$2:$G$51,MATCH($C31,'[1]БД спортсменов'!$B$2:$B$51,0)))</f>
        <v>#N/A</v>
      </c>
      <c r="E31" s="6" t="e">
        <f>INDEX('[1]БД спортсменов'!$F$2:$F$51,MATCH($C31,'[1]БД спортсменов'!$B$2:$B$51,0))</f>
        <v>#N/A</v>
      </c>
      <c r="F31" s="6" t="e">
        <f>INDEX('[1]БД спортсменов'!$D$2:$D$51,MATCH($C31,'[1]БД спортсменов'!$B$2:$B$51,0))</f>
        <v>#N/A</v>
      </c>
      <c r="G31" s="6" t="e">
        <f>INDEX('[1]БД спортсменов'!$H$2:$H$51,MATCH($C31,'[1]БД спортсменов'!$B$2:$B$51,0))</f>
        <v>#N/A</v>
      </c>
      <c r="H31" s="16"/>
    </row>
    <row r="32" spans="2:8" hidden="1" x14ac:dyDescent="0.3">
      <c r="B32" s="15">
        <v>22</v>
      </c>
      <c r="C32" s="6"/>
      <c r="D32" s="6" t="e">
        <f>IF(INDEX('[1]БД спортсменов'!$G$2:$G$51,MATCH($C32,'[1]БД спортсменов'!$B$2:$B$51,0))=0,"",INDEX('[1]БД спортсменов'!$G$2:$G$51,MATCH($C32,'[1]БД спортсменов'!$B$2:$B$51,0)))</f>
        <v>#N/A</v>
      </c>
      <c r="E32" s="6" t="e">
        <f>INDEX('[1]БД спортсменов'!$F$2:$F$51,MATCH($C32,'[1]БД спортсменов'!$B$2:$B$51,0))</f>
        <v>#N/A</v>
      </c>
      <c r="F32" s="6" t="e">
        <f>INDEX('[1]БД спортсменов'!$D$2:$D$51,MATCH($C32,'[1]БД спортсменов'!$B$2:$B$51,0))</f>
        <v>#N/A</v>
      </c>
      <c r="G32" s="6" t="e">
        <f>INDEX('[1]БД спортсменов'!$H$2:$H$51,MATCH($C32,'[1]БД спортсменов'!$B$2:$B$51,0))</f>
        <v>#N/A</v>
      </c>
      <c r="H32" s="16"/>
    </row>
    <row r="33" spans="2:8" hidden="1" x14ac:dyDescent="0.3">
      <c r="B33" s="15">
        <v>23</v>
      </c>
      <c r="C33" s="6"/>
      <c r="D33" s="6" t="e">
        <f>IF(INDEX('[1]БД спортсменов'!$G$2:$G$51,MATCH($C33,'[1]БД спортсменов'!$B$2:$B$51,0))=0,"",INDEX('[1]БД спортсменов'!$G$2:$G$51,MATCH($C33,'[1]БД спортсменов'!$B$2:$B$51,0)))</f>
        <v>#N/A</v>
      </c>
      <c r="E33" s="6" t="e">
        <f>INDEX('[1]БД спортсменов'!$F$2:$F$51,MATCH($C33,'[1]БД спортсменов'!$B$2:$B$51,0))</f>
        <v>#N/A</v>
      </c>
      <c r="F33" s="6" t="e">
        <f>INDEX('[1]БД спортсменов'!$D$2:$D$51,MATCH($C33,'[1]БД спортсменов'!$B$2:$B$51,0))</f>
        <v>#N/A</v>
      </c>
      <c r="G33" s="6" t="e">
        <f>INDEX('[1]БД спортсменов'!$H$2:$H$51,MATCH($C33,'[1]БД спортсменов'!$B$2:$B$51,0))</f>
        <v>#N/A</v>
      </c>
      <c r="H33" s="16"/>
    </row>
    <row r="34" spans="2:8" hidden="1" x14ac:dyDescent="0.3">
      <c r="B34" s="15">
        <v>24</v>
      </c>
      <c r="C34" s="6"/>
      <c r="D34" s="6" t="e">
        <f>IF(INDEX('[1]БД спортсменов'!$G$2:$G$51,MATCH($C34,'[1]БД спортсменов'!$B$2:$B$51,0))=0,"",INDEX('[1]БД спортсменов'!$G$2:$G$51,MATCH($C34,'[1]БД спортсменов'!$B$2:$B$51,0)))</f>
        <v>#N/A</v>
      </c>
      <c r="E34" s="6" t="e">
        <f>INDEX('[1]БД спортсменов'!$F$2:$F$51,MATCH($C34,'[1]БД спортсменов'!$B$2:$B$51,0))</f>
        <v>#N/A</v>
      </c>
      <c r="F34" s="6" t="e">
        <f>INDEX('[1]БД спортсменов'!$D$2:$D$51,MATCH($C34,'[1]БД спортсменов'!$B$2:$B$51,0))</f>
        <v>#N/A</v>
      </c>
      <c r="G34" s="6" t="e">
        <f>INDEX('[1]БД спортсменов'!$H$2:$H$51,MATCH($C34,'[1]БД спортсменов'!$B$2:$B$51,0))</f>
        <v>#N/A</v>
      </c>
      <c r="H34" s="16"/>
    </row>
    <row r="35" spans="2:8" hidden="1" x14ac:dyDescent="0.3">
      <c r="B35" s="15">
        <v>25</v>
      </c>
      <c r="C35" s="6"/>
      <c r="D35" s="6" t="e">
        <f>IF(INDEX('[1]БД спортсменов'!$G$2:$G$51,MATCH($C35,'[1]БД спортсменов'!$B$2:$B$51,0))=0,"",INDEX('[1]БД спортсменов'!$G$2:$G$51,MATCH($C35,'[1]БД спортсменов'!$B$2:$B$51,0)))</f>
        <v>#N/A</v>
      </c>
      <c r="E35" s="6" t="e">
        <f>INDEX('[1]БД спортсменов'!$F$2:$F$51,MATCH($C35,'[1]БД спортсменов'!$B$2:$B$51,0))</f>
        <v>#N/A</v>
      </c>
      <c r="F35" s="6" t="e">
        <f>INDEX('[1]БД спортсменов'!$D$2:$D$51,MATCH($C35,'[1]БД спортсменов'!$B$2:$B$51,0))</f>
        <v>#N/A</v>
      </c>
      <c r="G35" s="6" t="e">
        <f>INDEX('[1]БД спортсменов'!$H$2:$H$51,MATCH($C35,'[1]БД спортсменов'!$B$2:$B$51,0))</f>
        <v>#N/A</v>
      </c>
      <c r="H35" s="16"/>
    </row>
    <row r="36" spans="2:8" hidden="1" x14ac:dyDescent="0.3">
      <c r="B36" s="15">
        <v>26</v>
      </c>
      <c r="C36" s="6"/>
      <c r="D36" s="6" t="e">
        <f>IF(INDEX('[1]БД спортсменов'!$G$2:$G$51,MATCH($C36,'[1]БД спортсменов'!$B$2:$B$51,0))=0,"",INDEX('[1]БД спортсменов'!$G$2:$G$51,MATCH($C36,'[1]БД спортсменов'!$B$2:$B$51,0)))</f>
        <v>#N/A</v>
      </c>
      <c r="E36" s="6" t="e">
        <f>INDEX('[1]БД спортсменов'!$F$2:$F$51,MATCH($C36,'[1]БД спортсменов'!$B$2:$B$51,0))</f>
        <v>#N/A</v>
      </c>
      <c r="F36" s="6" t="e">
        <f>INDEX('[1]БД спортсменов'!$D$2:$D$51,MATCH($C36,'[1]БД спортсменов'!$B$2:$B$51,0))</f>
        <v>#N/A</v>
      </c>
      <c r="G36" s="6" t="e">
        <f>INDEX('[1]БД спортсменов'!$H$2:$H$51,MATCH($C36,'[1]БД спортсменов'!$B$2:$B$51,0))</f>
        <v>#N/A</v>
      </c>
      <c r="H36" s="16"/>
    </row>
    <row r="37" spans="2:8" hidden="1" x14ac:dyDescent="0.3">
      <c r="B37" s="15">
        <v>27</v>
      </c>
      <c r="C37" s="6"/>
      <c r="D37" s="6" t="e">
        <f>IF(INDEX('[1]БД спортсменов'!$G$2:$G$51,MATCH($C37,'[1]БД спортсменов'!$B$2:$B$51,0))=0,"",INDEX('[1]БД спортсменов'!$G$2:$G$51,MATCH($C37,'[1]БД спортсменов'!$B$2:$B$51,0)))</f>
        <v>#N/A</v>
      </c>
      <c r="E37" s="6" t="e">
        <f>INDEX('[1]БД спортсменов'!$F$2:$F$51,MATCH($C37,'[1]БД спортсменов'!$B$2:$B$51,0))</f>
        <v>#N/A</v>
      </c>
      <c r="F37" s="6" t="e">
        <f>INDEX('[1]БД спортсменов'!$D$2:$D$51,MATCH($C37,'[1]БД спортсменов'!$B$2:$B$51,0))</f>
        <v>#N/A</v>
      </c>
      <c r="G37" s="6" t="e">
        <f>INDEX('[1]БД спортсменов'!$H$2:$H$51,MATCH($C37,'[1]БД спортсменов'!$B$2:$B$51,0))</f>
        <v>#N/A</v>
      </c>
      <c r="H37" s="16"/>
    </row>
    <row r="38" spans="2:8" hidden="1" x14ac:dyDescent="0.3">
      <c r="B38" s="15">
        <v>28</v>
      </c>
      <c r="C38" s="6"/>
      <c r="D38" s="6" t="e">
        <f>IF(INDEX('[1]БД спортсменов'!$G$2:$G$51,MATCH($C38,'[1]БД спортсменов'!$B$2:$B$51,0))=0,"",INDEX('[1]БД спортсменов'!$G$2:$G$51,MATCH($C38,'[1]БД спортсменов'!$B$2:$B$51,0)))</f>
        <v>#N/A</v>
      </c>
      <c r="E38" s="6" t="e">
        <f>INDEX('[1]БД спортсменов'!$F$2:$F$51,MATCH($C38,'[1]БД спортсменов'!$B$2:$B$51,0))</f>
        <v>#N/A</v>
      </c>
      <c r="F38" s="6" t="e">
        <f>INDEX('[1]БД спортсменов'!$D$2:$D$51,MATCH($C38,'[1]БД спортсменов'!$B$2:$B$51,0))</f>
        <v>#N/A</v>
      </c>
      <c r="G38" s="6" t="e">
        <f>INDEX('[1]БД спортсменов'!$H$2:$H$51,MATCH($C38,'[1]БД спортсменов'!$B$2:$B$51,0))</f>
        <v>#N/A</v>
      </c>
      <c r="H38" s="16"/>
    </row>
    <row r="39" spans="2:8" ht="17.25" hidden="1" thickBot="1" x14ac:dyDescent="0.35">
      <c r="B39" s="17">
        <v>29</v>
      </c>
      <c r="C39" s="18"/>
      <c r="D39" s="18" t="e">
        <f>IF(INDEX('[1]БД спортсменов'!$G$2:$G$51,MATCH($C39,'[1]БД спортсменов'!$B$2:$B$51,0))=0,"",INDEX('[1]БД спортсменов'!$G$2:$G$51,MATCH($C39,'[1]БД спортсменов'!$B$2:$B$51,0)))</f>
        <v>#N/A</v>
      </c>
      <c r="E39" s="18" t="e">
        <f>INDEX('[1]БД спортсменов'!$F$2:$F$51,MATCH($C39,'[1]БД спортсменов'!$B$2:$B$51,0))</f>
        <v>#N/A</v>
      </c>
      <c r="F39" s="18" t="e">
        <f>INDEX('[1]БД спортсменов'!$D$2:$D$51,MATCH($C39,'[1]БД спортсменов'!$B$2:$B$51,0))</f>
        <v>#N/A</v>
      </c>
      <c r="G39" s="18" t="e">
        <f>INDEX('[1]БД спортсменов'!$H$2:$H$51,MATCH($C39,'[1]БД спортсменов'!$B$2:$B$51,0))</f>
        <v>#N/A</v>
      </c>
      <c r="H39" s="19"/>
    </row>
    <row r="41" spans="2:8" x14ac:dyDescent="0.3">
      <c r="B41" s="1" t="s">
        <v>13</v>
      </c>
      <c r="G41" s="1" t="s">
        <v>16</v>
      </c>
    </row>
    <row r="43" spans="2:8" x14ac:dyDescent="0.3">
      <c r="B43" s="1" t="s">
        <v>14</v>
      </c>
      <c r="G43" s="1" t="s">
        <v>17</v>
      </c>
    </row>
    <row r="45" spans="2:8" x14ac:dyDescent="0.3">
      <c r="B45" s="1" t="s">
        <v>15</v>
      </c>
      <c r="G45" s="1" t="s">
        <v>18</v>
      </c>
    </row>
  </sheetData>
  <mergeCells count="7">
    <mergeCell ref="C4:G6"/>
    <mergeCell ref="C2:G2"/>
    <mergeCell ref="C3:G3"/>
    <mergeCell ref="C8:G9"/>
    <mergeCell ref="H2:H4"/>
    <mergeCell ref="H5:H6"/>
    <mergeCell ref="B7:G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abSelected="1" workbookViewId="0">
      <selection activeCell="I18" sqref="I18"/>
    </sheetView>
  </sheetViews>
  <sheetFormatPr defaultRowHeight="16.5" x14ac:dyDescent="0.3"/>
  <cols>
    <col min="1" max="1" width="0.7109375" style="1" customWidth="1"/>
    <col min="2" max="2" width="33.28515625" style="1" customWidth="1"/>
    <col min="3" max="3" width="26.140625" style="1" customWidth="1"/>
    <col min="4" max="4" width="31.140625" style="1" customWidth="1"/>
    <col min="5" max="5" width="26.28515625" style="1" customWidth="1"/>
    <col min="6" max="6" width="24.28515625" style="1" customWidth="1"/>
    <col min="7" max="16384" width="9.140625" style="1"/>
  </cols>
  <sheetData>
    <row r="1" spans="2:6" ht="5.25" customHeight="1" x14ac:dyDescent="0.3"/>
    <row r="2" spans="2:6" x14ac:dyDescent="0.3">
      <c r="B2" s="25" t="s">
        <v>0</v>
      </c>
      <c r="C2" s="42"/>
      <c r="D2" s="42"/>
      <c r="E2" s="42"/>
      <c r="F2" s="29" t="s">
        <v>1</v>
      </c>
    </row>
    <row r="3" spans="2:6" x14ac:dyDescent="0.3">
      <c r="B3" s="25" t="s">
        <v>2</v>
      </c>
      <c r="C3" s="42"/>
      <c r="D3" s="42"/>
      <c r="E3" s="42"/>
      <c r="F3" s="30"/>
    </row>
    <row r="4" spans="2:6" x14ac:dyDescent="0.3">
      <c r="B4" s="23" t="s">
        <v>3</v>
      </c>
      <c r="C4" s="24"/>
      <c r="D4" s="24"/>
      <c r="E4" s="24"/>
      <c r="F4" s="30"/>
    </row>
    <row r="5" spans="2:6" x14ac:dyDescent="0.3">
      <c r="B5" s="24"/>
      <c r="C5" s="24"/>
      <c r="D5" s="24"/>
      <c r="E5" s="24"/>
      <c r="F5" s="31">
        <v>42400</v>
      </c>
    </row>
    <row r="6" spans="2:6" x14ac:dyDescent="0.3">
      <c r="B6" s="24"/>
      <c r="C6" s="24"/>
      <c r="D6" s="24"/>
      <c r="E6" s="24"/>
      <c r="F6" s="24"/>
    </row>
    <row r="7" spans="2:6" ht="24.75" customHeight="1" x14ac:dyDescent="0.3">
      <c r="B7" s="37" t="s">
        <v>24</v>
      </c>
      <c r="C7" s="38"/>
      <c r="D7" s="38"/>
      <c r="E7" s="38"/>
      <c r="F7" s="5" t="s">
        <v>4</v>
      </c>
    </row>
    <row r="8" spans="2:6" x14ac:dyDescent="0.3">
      <c r="B8" s="39" t="s">
        <v>23</v>
      </c>
      <c r="C8" s="40"/>
      <c r="D8" s="40"/>
      <c r="E8" s="40"/>
      <c r="F8" s="20" t="s">
        <v>19</v>
      </c>
    </row>
    <row r="9" spans="2:6" ht="17.25" thickBot="1" x14ac:dyDescent="0.35">
      <c r="B9" s="40"/>
      <c r="C9" s="40"/>
      <c r="D9" s="40"/>
      <c r="E9" s="40"/>
      <c r="F9" s="21">
        <f ca="1">NOW()</f>
        <v>42398.996863657405</v>
      </c>
    </row>
    <row r="10" spans="2:6" ht="22.5" customHeight="1" thickBot="1" x14ac:dyDescent="0.35">
      <c r="B10" s="10" t="s">
        <v>20</v>
      </c>
      <c r="C10" s="11" t="s">
        <v>8</v>
      </c>
      <c r="D10" s="11" t="s">
        <v>21</v>
      </c>
      <c r="E10" s="11" t="s">
        <v>22</v>
      </c>
      <c r="F10" s="12" t="s">
        <v>10</v>
      </c>
    </row>
    <row r="11" spans="2:6" x14ac:dyDescent="0.3">
      <c r="B11" s="41" t="s">
        <v>42</v>
      </c>
      <c r="C11" s="36" t="str">
        <f>INDEX('[1]БД команд'!$D$2:$D$51,MATCH($B11,'[1]БД команд'!$B$2:$B$51,0))</f>
        <v>Хабаровск</v>
      </c>
      <c r="D11" s="9" t="s">
        <v>25</v>
      </c>
      <c r="E11" s="9" t="str">
        <f>IF(INDEX('[1]БД спортсменов'!$G$2:$G$51,MATCH($D11,'[1]БД спортсменов'!$B$2:$B$51,0))=0,"",INDEX('[1]БД спортсменов'!$G$2:$G$51,MATCH($D11,'[1]БД спортсменов'!$B$2:$B$51,0)))</f>
        <v>D163844</v>
      </c>
      <c r="F11" s="14"/>
    </row>
    <row r="12" spans="2:6" x14ac:dyDescent="0.3">
      <c r="B12" s="35"/>
      <c r="C12" s="33"/>
      <c r="D12" s="7" t="s">
        <v>29</v>
      </c>
      <c r="E12" s="7" t="str">
        <f>IF(INDEX('[1]БД спортсменов'!$G$2:$G$51,MATCH($D12,'[1]БД спортсменов'!$B$2:$B$51,0))=0,"",INDEX('[1]БД спортсменов'!$G$2:$G$51,MATCH($D12,'[1]БД спортсменов'!$B$2:$B$51,0)))</f>
        <v>E163841</v>
      </c>
      <c r="F12" s="16"/>
    </row>
    <row r="13" spans="2:6" x14ac:dyDescent="0.3">
      <c r="B13" s="35"/>
      <c r="C13" s="33"/>
      <c r="D13" s="7" t="s">
        <v>26</v>
      </c>
      <c r="E13" s="7" t="str">
        <f>IF(INDEX('[1]БД спортсменов'!$G$2:$G$51,MATCH($D13,'[1]БД спортсменов'!$B$2:$B$51,0))=0,"",INDEX('[1]БД спортсменов'!$G$2:$G$51,MATCH($D13,'[1]БД спортсменов'!$B$2:$B$51,0)))</f>
        <v>E163842</v>
      </c>
      <c r="F13" s="16"/>
    </row>
    <row r="14" spans="2:6" x14ac:dyDescent="0.3">
      <c r="B14" s="34" t="s">
        <v>43</v>
      </c>
      <c r="C14" s="32" t="str">
        <f>INDEX('[1]БД команд'!$D$2:$D$51,MATCH($B14,'[1]БД команд'!$B$2:$B$51,0))</f>
        <v>Хабаровск</v>
      </c>
      <c r="D14" s="7" t="s">
        <v>31</v>
      </c>
      <c r="E14" s="7" t="str">
        <f>IF(INDEX('[1]БД спортсменов'!$G$2:$G$51,MATCH($D14,'[1]БД спортсменов'!$B$2:$B$51,0))=0,"",INDEX('[1]БД спортсменов'!$G$2:$G$51,MATCH($D14,'[1]БД спортсменов'!$B$2:$B$51,0)))</f>
        <v>E163818</v>
      </c>
      <c r="F14" s="16"/>
    </row>
    <row r="15" spans="2:6" x14ac:dyDescent="0.3">
      <c r="B15" s="35"/>
      <c r="C15" s="33"/>
      <c r="D15" s="7" t="s">
        <v>41</v>
      </c>
      <c r="E15" s="7" t="str">
        <f>IF(INDEX('[1]БД спортсменов'!$G$2:$G$51,MATCH($D15,'[1]БД спортсменов'!$B$2:$B$51,0))=0,"",INDEX('[1]БД спортсменов'!$G$2:$G$51,MATCH($D15,'[1]БД спортсменов'!$B$2:$B$51,0)))</f>
        <v>E163829</v>
      </c>
      <c r="F15" s="16"/>
    </row>
    <row r="16" spans="2:6" hidden="1" x14ac:dyDescent="0.3">
      <c r="B16" s="35"/>
      <c r="C16" s="33"/>
      <c r="D16" s="7"/>
      <c r="E16" s="7" t="e">
        <f>IF(INDEX('[1]БД спортсменов'!$G$2:$G$51,MATCH($D16,'[1]БД спортсменов'!$B$2:$B$51,0))=0,"",INDEX('[1]БД спортсменов'!$G$2:$G$51,MATCH($D16,'[1]БД спортсменов'!$B$2:$B$51,0)))</f>
        <v>#N/A</v>
      </c>
      <c r="F16" s="16"/>
    </row>
    <row r="17" spans="2:6" x14ac:dyDescent="0.3">
      <c r="B17" s="34" t="s">
        <v>44</v>
      </c>
      <c r="C17" s="32" t="str">
        <f>INDEX('[1]БД команд'!$D$2:$D$51,MATCH($B17,'[1]БД команд'!$B$2:$B$51,0))</f>
        <v>Хабаровск</v>
      </c>
      <c r="D17" s="7" t="s">
        <v>34</v>
      </c>
      <c r="E17" s="7" t="str">
        <f>IF(INDEX('[1]БД спортсменов'!$G$2:$G$51,MATCH($D17,'[1]БД спортсменов'!$B$2:$B$51,0))=0,"",INDEX('[1]БД спортсменов'!$G$2:$G$51,MATCH($D17,'[1]БД спортсменов'!$B$2:$B$51,0)))</f>
        <v>E163843</v>
      </c>
      <c r="F17" s="16"/>
    </row>
    <row r="18" spans="2:6" x14ac:dyDescent="0.3">
      <c r="B18" s="35"/>
      <c r="C18" s="33"/>
      <c r="D18" s="7" t="s">
        <v>32</v>
      </c>
      <c r="E18" s="7" t="str">
        <f>IF(INDEX('[1]БД спортсменов'!$G$2:$G$51,MATCH($D18,'[1]БД спортсменов'!$B$2:$B$51,0))=0,"",INDEX('[1]БД спортсменов'!$G$2:$G$51,MATCH($D18,'[1]БД спортсменов'!$B$2:$B$51,0)))</f>
        <v>E163845</v>
      </c>
      <c r="F18" s="16"/>
    </row>
    <row r="19" spans="2:6" x14ac:dyDescent="0.3">
      <c r="B19" s="35"/>
      <c r="C19" s="33"/>
      <c r="D19" s="7" t="s">
        <v>33</v>
      </c>
      <c r="E19" s="7" t="str">
        <f>IF(INDEX('[1]БД спортсменов'!$G$2:$G$51,MATCH($D19,'[1]БД спортсменов'!$B$2:$B$51,0))=0,"",INDEX('[1]БД спортсменов'!$G$2:$G$51,MATCH($D19,'[1]БД спортсменов'!$B$2:$B$51,0)))</f>
        <v>E163817</v>
      </c>
      <c r="F19" s="16"/>
    </row>
    <row r="20" spans="2:6" x14ac:dyDescent="0.3">
      <c r="B20" s="34" t="s">
        <v>45</v>
      </c>
      <c r="C20" s="32" t="str">
        <f>INDEX('[1]БД команд'!$D$2:$D$51,MATCH($B20,'[1]БД команд'!$B$2:$B$51,0))</f>
        <v>Хабаровск</v>
      </c>
      <c r="D20" s="7" t="s">
        <v>35</v>
      </c>
      <c r="E20" s="7" t="str">
        <f>IF(INDEX('[1]БД спортсменов'!$G$2:$G$51,MATCH($D20,'[1]БД спортсменов'!$B$2:$B$51,0))=0,"",INDEX('[1]БД спортсменов'!$G$2:$G$51,MATCH($D20,'[1]БД спортсменов'!$B$2:$B$51,0)))</f>
        <v>D151619</v>
      </c>
      <c r="F20" s="16"/>
    </row>
    <row r="21" spans="2:6" x14ac:dyDescent="0.3">
      <c r="B21" s="35"/>
      <c r="C21" s="33"/>
      <c r="D21" s="7" t="s">
        <v>27</v>
      </c>
      <c r="E21" s="7" t="str">
        <f>IF(INDEX('[1]БД спортсменов'!$G$2:$G$51,MATCH($D21,'[1]БД спортсменов'!$B$2:$B$51,0))=0,"",INDEX('[1]БД спортсменов'!$G$2:$G$51,MATCH($D21,'[1]БД спортсменов'!$B$2:$B$51,0)))</f>
        <v>E163858</v>
      </c>
      <c r="F21" s="16"/>
    </row>
    <row r="22" spans="2:6" x14ac:dyDescent="0.3">
      <c r="B22" s="35"/>
      <c r="C22" s="33"/>
      <c r="D22" s="7" t="s">
        <v>36</v>
      </c>
      <c r="E22" s="7" t="str">
        <f>IF(INDEX('[1]БД спортсменов'!$G$2:$G$51,MATCH($D22,'[1]БД спортсменов'!$B$2:$B$51,0))=0,"",INDEX('[1]БД спортсменов'!$G$2:$G$51,MATCH($D22,'[1]БД спортсменов'!$B$2:$B$51,0)))</f>
        <v/>
      </c>
      <c r="F22" s="16"/>
    </row>
    <row r="23" spans="2:6" x14ac:dyDescent="0.3">
      <c r="B23" s="34" t="s">
        <v>46</v>
      </c>
      <c r="C23" s="32" t="str">
        <f>INDEX('[1]БД команд'!$D$2:$D$51,MATCH($B23,'[1]БД команд'!$B$2:$B$51,0))</f>
        <v>Хабаровск</v>
      </c>
      <c r="D23" s="7" t="s">
        <v>37</v>
      </c>
      <c r="E23" s="7" t="str">
        <f>IF(INDEX('[1]БД спортсменов'!$G$2:$G$51,MATCH($D23,'[1]БД спортсменов'!$B$2:$B$51,0))=0,"",INDEX('[1]БД спортсменов'!$G$2:$G$51,MATCH($D23,'[1]БД спортсменов'!$B$2:$B$51,0)))</f>
        <v>E163814</v>
      </c>
      <c r="F23" s="16"/>
    </row>
    <row r="24" spans="2:6" x14ac:dyDescent="0.3">
      <c r="B24" s="35"/>
      <c r="C24" s="33"/>
      <c r="D24" s="7" t="s">
        <v>38</v>
      </c>
      <c r="E24" s="7" t="str">
        <f>IF(INDEX('[1]БД спортсменов'!$G$2:$G$51,MATCH($D24,'[1]БД спортсменов'!$B$2:$B$51,0))=0,"",INDEX('[1]БД спортсменов'!$G$2:$G$51,MATCH($D24,'[1]БД спортсменов'!$B$2:$B$51,0)))</f>
        <v>E163846</v>
      </c>
      <c r="F24" s="16"/>
    </row>
    <row r="25" spans="2:6" x14ac:dyDescent="0.3">
      <c r="B25" s="35"/>
      <c r="C25" s="33"/>
      <c r="D25" s="7" t="s">
        <v>30</v>
      </c>
      <c r="E25" s="7" t="str">
        <f>IF(INDEX('[1]БД спортсменов'!$G$2:$G$51,MATCH($D25,'[1]БД спортсменов'!$B$2:$B$51,0))=0,"",INDEX('[1]БД спортсменов'!$G$2:$G$51,MATCH($D25,'[1]БД спортсменов'!$B$2:$B$51,0)))</f>
        <v>E163821</v>
      </c>
      <c r="F25" s="16"/>
    </row>
    <row r="26" spans="2:6" x14ac:dyDescent="0.3">
      <c r="B26" s="34" t="s">
        <v>47</v>
      </c>
      <c r="C26" s="32" t="str">
        <f>INDEX('[1]БД команд'!$D$2:$D$51,MATCH($B26,'[1]БД команд'!$B$2:$B$51,0))</f>
        <v>Хабаровск</v>
      </c>
      <c r="D26" s="7" t="s">
        <v>39</v>
      </c>
      <c r="E26" s="7" t="str">
        <f>IF(INDEX('[1]БД спортсменов'!$G$2:$G$51,MATCH($D26,'[1]БД спортсменов'!$B$2:$B$51,0))=0,"",INDEX('[1]БД спортсменов'!$G$2:$G$51,MATCH($D26,'[1]БД спортсменов'!$B$2:$B$51,0)))</f>
        <v>E163808</v>
      </c>
      <c r="F26" s="16"/>
    </row>
    <row r="27" spans="2:6" x14ac:dyDescent="0.3">
      <c r="B27" s="35"/>
      <c r="C27" s="33"/>
      <c r="D27" s="7" t="s">
        <v>40</v>
      </c>
      <c r="E27" s="7" t="str">
        <f>IF(INDEX('[1]БД спортсменов'!$G$2:$G$51,MATCH($D27,'[1]БД спортсменов'!$B$2:$B$51,0))=0,"",INDEX('[1]БД спортсменов'!$G$2:$G$51,MATCH($D27,'[1]БД спортсменов'!$B$2:$B$51,0)))</f>
        <v>E163815</v>
      </c>
      <c r="F27" s="16"/>
    </row>
    <row r="28" spans="2:6" hidden="1" x14ac:dyDescent="0.3">
      <c r="B28" s="35"/>
      <c r="C28" s="33"/>
      <c r="D28" s="7"/>
      <c r="E28" s="7" t="e">
        <f>IF(INDEX('[1]БД спортсменов'!$G$2:$G$51,MATCH($D28,'[1]БД спортсменов'!$B$2:$B$51,0))=0,"",INDEX('[1]БД спортсменов'!$G$2:$G$51,MATCH($D28,'[1]БД спортсменов'!$B$2:$B$51,0)))</f>
        <v>#N/A</v>
      </c>
      <c r="F28" s="16"/>
    </row>
    <row r="29" spans="2:6" hidden="1" x14ac:dyDescent="0.3">
      <c r="B29" s="34"/>
      <c r="C29" s="32" t="e">
        <f>INDEX('[1]БД команд'!$D$2:$D$51,MATCH($B29,'[1]БД команд'!$B$2:$B$51,0))</f>
        <v>#N/A</v>
      </c>
      <c r="D29" s="7"/>
      <c r="E29" s="7" t="e">
        <f>IF(INDEX('[1]БД спортсменов'!$G$2:$G$51,MATCH($D29,'[1]БД спортсменов'!$B$2:$B$51,0))=0,"",INDEX('[1]БД спортсменов'!$G$2:$G$51,MATCH($D29,'[1]БД спортсменов'!$B$2:$B$51,0)))</f>
        <v>#N/A</v>
      </c>
      <c r="F29" s="16"/>
    </row>
    <row r="30" spans="2:6" hidden="1" x14ac:dyDescent="0.3">
      <c r="B30" s="35"/>
      <c r="C30" s="33"/>
      <c r="D30" s="7"/>
      <c r="E30" s="7" t="e">
        <f>IF(INDEX('[1]БД спортсменов'!$G$2:$G$51,MATCH($D30,'[1]БД спортсменов'!$B$2:$B$51,0))=0,"",INDEX('[1]БД спортсменов'!$G$2:$G$51,MATCH($D30,'[1]БД спортсменов'!$B$2:$B$51,0)))</f>
        <v>#N/A</v>
      </c>
      <c r="F30" s="16"/>
    </row>
    <row r="31" spans="2:6" hidden="1" x14ac:dyDescent="0.3">
      <c r="B31" s="35"/>
      <c r="C31" s="33"/>
      <c r="D31" s="7"/>
      <c r="E31" s="7" t="e">
        <f>IF(INDEX('[1]БД спортсменов'!$G$2:$G$51,MATCH($D31,'[1]БД спортсменов'!$B$2:$B$51,0))=0,"",INDEX('[1]БД спортсменов'!$G$2:$G$51,MATCH($D31,'[1]БД спортсменов'!$B$2:$B$51,0)))</f>
        <v>#N/A</v>
      </c>
      <c r="F31" s="16"/>
    </row>
    <row r="32" spans="2:6" hidden="1" x14ac:dyDescent="0.3">
      <c r="B32" s="34"/>
      <c r="C32" s="32" t="e">
        <f>INDEX('[1]БД команд'!$D$2:$D$51,MATCH($B32,'[1]БД команд'!$B$2:$B$51,0))</f>
        <v>#N/A</v>
      </c>
      <c r="D32" s="7"/>
      <c r="E32" s="7" t="e">
        <f>IF(INDEX('[1]БД спортсменов'!$G$2:$G$51,MATCH($D32,'[1]БД спортсменов'!$B$2:$B$51,0))=0,"",INDEX('[1]БД спортсменов'!$G$2:$G$51,MATCH($D32,'[1]БД спортсменов'!$B$2:$B$51,0)))</f>
        <v>#N/A</v>
      </c>
      <c r="F32" s="16"/>
    </row>
    <row r="33" spans="2:6" hidden="1" x14ac:dyDescent="0.3">
      <c r="B33" s="35"/>
      <c r="C33" s="33"/>
      <c r="D33" s="7"/>
      <c r="E33" s="7" t="e">
        <f>IF(INDEX('[1]БД спортсменов'!$G$2:$G$51,MATCH($D33,'[1]БД спортсменов'!$B$2:$B$51,0))=0,"",INDEX('[1]БД спортсменов'!$G$2:$G$51,MATCH($D33,'[1]БД спортсменов'!$B$2:$B$51,0)))</f>
        <v>#N/A</v>
      </c>
      <c r="F33" s="16"/>
    </row>
    <row r="34" spans="2:6" hidden="1" x14ac:dyDescent="0.3">
      <c r="B34" s="35"/>
      <c r="C34" s="33"/>
      <c r="D34" s="7"/>
      <c r="E34" s="7" t="e">
        <f>IF(INDEX('[1]БД спортсменов'!$G$2:$G$51,MATCH($D34,'[1]БД спортсменов'!$B$2:$B$51,0))=0,"",INDEX('[1]БД спортсменов'!$G$2:$G$51,MATCH($D34,'[1]БД спортсменов'!$B$2:$B$51,0)))</f>
        <v>#N/A</v>
      </c>
      <c r="F34" s="16"/>
    </row>
    <row r="35" spans="2:6" hidden="1" x14ac:dyDescent="0.3">
      <c r="B35" s="34"/>
      <c r="C35" s="32" t="e">
        <f>INDEX('[1]БД команд'!$D$2:$D$51,MATCH($B35,'[1]БД команд'!$B$2:$B$51,0))</f>
        <v>#N/A</v>
      </c>
      <c r="D35" s="7"/>
      <c r="E35" s="7" t="e">
        <f>IF(INDEX('[1]БД спортсменов'!$G$2:$G$51,MATCH($D35,'[1]БД спортсменов'!$B$2:$B$51,0))=0,"",INDEX('[1]БД спортсменов'!$G$2:$G$51,MATCH($D35,'[1]БД спортсменов'!$B$2:$B$51,0)))</f>
        <v>#N/A</v>
      </c>
      <c r="F35" s="16"/>
    </row>
    <row r="36" spans="2:6" hidden="1" x14ac:dyDescent="0.3">
      <c r="B36" s="35"/>
      <c r="C36" s="33"/>
      <c r="D36" s="7"/>
      <c r="E36" s="7" t="e">
        <f>IF(INDEX('[1]БД спортсменов'!$G$2:$G$51,MATCH($D36,'[1]БД спортсменов'!$B$2:$B$51,0))=0,"",INDEX('[1]БД спортсменов'!$G$2:$G$51,MATCH($D36,'[1]БД спортсменов'!$B$2:$B$51,0)))</f>
        <v>#N/A</v>
      </c>
      <c r="F36" s="16"/>
    </row>
    <row r="37" spans="2:6" hidden="1" x14ac:dyDescent="0.3">
      <c r="B37" s="35"/>
      <c r="C37" s="33"/>
      <c r="D37" s="7"/>
      <c r="E37" s="7" t="e">
        <f>IF(INDEX('[1]БД спортсменов'!$G$2:$G$51,MATCH($D37,'[1]БД спортсменов'!$B$2:$B$51,0))=0,"",INDEX('[1]БД спортсменов'!$G$2:$G$51,MATCH($D37,'[1]БД спортсменов'!$B$2:$B$51,0)))</f>
        <v>#N/A</v>
      </c>
      <c r="F37" s="16"/>
    </row>
    <row r="38" spans="2:6" hidden="1" x14ac:dyDescent="0.3">
      <c r="B38" s="34"/>
      <c r="C38" s="32" t="e">
        <f>INDEX('[1]БД команд'!$D$2:$D$51,MATCH($B38,'[1]БД команд'!$B$2:$B$51,0))</f>
        <v>#N/A</v>
      </c>
      <c r="D38" s="7"/>
      <c r="E38" s="7" t="e">
        <f>IF(INDEX('[1]БД спортсменов'!$G$2:$G$51,MATCH($D38,'[1]БД спортсменов'!$B$2:$B$51,0))=0,"",INDEX('[1]БД спортсменов'!$G$2:$G$51,MATCH($D38,'[1]БД спортсменов'!$B$2:$B$51,0)))</f>
        <v>#N/A</v>
      </c>
      <c r="F38" s="16"/>
    </row>
    <row r="39" spans="2:6" hidden="1" x14ac:dyDescent="0.3">
      <c r="B39" s="35"/>
      <c r="C39" s="33"/>
      <c r="D39" s="7"/>
      <c r="E39" s="7" t="e">
        <f>IF(INDEX('[1]БД спортсменов'!$G$2:$G$51,MATCH($D39,'[1]БД спортсменов'!$B$2:$B$51,0))=0,"",INDEX('[1]БД спортсменов'!$G$2:$G$51,MATCH($D39,'[1]БД спортсменов'!$B$2:$B$51,0)))</f>
        <v>#N/A</v>
      </c>
      <c r="F39" s="16"/>
    </row>
    <row r="40" spans="2:6" ht="17.25" hidden="1" thickBot="1" x14ac:dyDescent="0.35">
      <c r="B40" s="44"/>
      <c r="C40" s="45"/>
      <c r="D40" s="22"/>
      <c r="E40" s="22" t="e">
        <f>IF(INDEX('[1]БД спортсменов'!$G$2:$G$51,MATCH($D40,'[1]БД спортсменов'!$B$2:$B$51,0))=0,"",INDEX('[1]БД спортсменов'!$G$2:$G$51,MATCH($D40,'[1]БД спортсменов'!$B$2:$B$51,0)))</f>
        <v>#N/A</v>
      </c>
      <c r="F40" s="19"/>
    </row>
    <row r="41" spans="2:6" x14ac:dyDescent="0.3">
      <c r="B41" s="46"/>
      <c r="C41" s="46"/>
    </row>
    <row r="42" spans="2:6" x14ac:dyDescent="0.3">
      <c r="B42" s="1" t="s">
        <v>13</v>
      </c>
      <c r="E42" s="1" t="s">
        <v>16</v>
      </c>
    </row>
    <row r="44" spans="2:6" x14ac:dyDescent="0.3">
      <c r="B44" s="1" t="s">
        <v>14</v>
      </c>
      <c r="E44" s="1" t="s">
        <v>17</v>
      </c>
    </row>
    <row r="46" spans="2:6" x14ac:dyDescent="0.3">
      <c r="B46" s="1" t="s">
        <v>15</v>
      </c>
      <c r="E46" s="1" t="s">
        <v>18</v>
      </c>
    </row>
  </sheetData>
  <mergeCells count="27">
    <mergeCell ref="F2:F4"/>
    <mergeCell ref="F5:F6"/>
    <mergeCell ref="B2:E2"/>
    <mergeCell ref="B3:E3"/>
    <mergeCell ref="B4:E6"/>
    <mergeCell ref="B35:B37"/>
    <mergeCell ref="B7:E7"/>
    <mergeCell ref="B8:E9"/>
    <mergeCell ref="B11:B13"/>
    <mergeCell ref="B14:B16"/>
    <mergeCell ref="B17:B19"/>
    <mergeCell ref="C38:C40"/>
    <mergeCell ref="B38:B4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B20:B22"/>
    <mergeCell ref="B23:B25"/>
    <mergeCell ref="B26:B28"/>
    <mergeCell ref="B29:B31"/>
    <mergeCell ref="B32:B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Водители</vt:lpstr>
      <vt:lpstr>Команды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</dc:creator>
  <cp:lastModifiedBy>Kopp</cp:lastModifiedBy>
  <dcterms:created xsi:type="dcterms:W3CDTF">2016-01-07T11:51:32Z</dcterms:created>
  <dcterms:modified xsi:type="dcterms:W3CDTF">2016-01-29T13:56:06Z</dcterms:modified>
</cp:coreProperties>
</file>